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918CC879-EA45-40C1-895E-C7445BA52050}" xr6:coauthVersionLast="47" xr6:coauthVersionMax="47" xr10:uidLastSave="{00000000-0000-0000-0000-000000000000}"/>
  <bookViews>
    <workbookView xWindow="-120" yWindow="-120" windowWidth="20730" windowHeight="11040" xr2:uid="{438FFC96-D842-443A-8321-AD224949C2FB}"/>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<sst xmlns="http://schemas.openxmlformats.org/spreadsheetml/2006/main" count="542" uniqueCount="124">
  <si>
    <t>Terminada</t>
  </si>
  <si>
    <t>Electrónica</t>
  </si>
  <si>
    <t>Información pública</t>
  </si>
  <si>
    <t>Costo en porcentaje y monto de la empresa que fue contratada en 2024 para incrementar la recaudación del predial. Igualmente el contrato integro.
Costo en porcentaje y monto de la empresa que fue contratada en 2025 para incrementar la recaudación del predial. Igualmente el contrato integro.</t>
  </si>
  <si>
    <t>https://servicios.plataformadetransparencia.org.mx/inai3/rest/organoGarante/administracionControlDescarga/descargarAdjuntosPorSolicitud/F4594948DB63574AA5922B5E3FFAC7D6</t>
  </si>
  <si>
    <t>Electrónico a través del Sistema de Solicitudes de Acceso a la Información de la PNT</t>
  </si>
  <si>
    <t>Entrega de información vía PNT</t>
  </si>
  <si>
    <t>Se da respuesta a su solicitud por medio del oficio adjunto emitido por Tesorería</t>
  </si>
  <si>
    <t>No</t>
  </si>
  <si>
    <t>No Aplica</t>
  </si>
  <si>
    <t>Si</t>
  </si>
  <si>
    <t>En proceso</t>
  </si>
  <si>
    <t>DESCRIPCIÓN SOLICITUD</t>
  </si>
  <si>
    <t>ARCHIVOS ADJUNTOS</t>
  </si>
  <si>
    <t>Copia Simple</t>
  </si>
  <si>
    <t>Registro de la Solicitud</t>
  </si>
  <si>
    <t>TEXTO RESPUESTA</t>
  </si>
  <si>
    <t>1-Por la Calz. Chetumal y Av. Malecón, se encuentra un establecimiento con el nombre "Mariscos Las Caguamas" Terraza.
con clave catastral SF-201-028
Me gustaría saber el numero de permiso de alcoholes y sus adicionales, desde cuando fue autorizado.
Y a nombre de quien esta registrado
2-Por la  Av. Malecón, se encuentra un establecimiento con el nombre "Mariscos Las Caguamas" Restaurante.
con clave catastral SF-201-029
Me gustaría saber el numero de permiso de alcoholes y sus adicionales, desde cuando fue autorizado.
Y a nombre de quien esta registrado.
3-Por la calle Mar de Cortés, se encuentra un establecimiento con el nombre "La Chingada Cantina".
con clave catastral SF-201-024
Me gustaría saber el numero de permiso de alcoholes y sus adicionales, desde cuando fue autorizado.
Y a nombre de quien esta registrado</t>
  </si>
  <si>
    <t>https://servicios.plataformadetransparencia.org.mx/inai3/rest/organoGarante/administracionControlDescarga/descargarAdjuntosPorSolicitud/758607B5F7ECD98979C713DAAE304760</t>
  </si>
  <si>
    <t>Se da respuesta a su solicitud por medio del oficio adjunto emitido por Secretaría Municipal.</t>
  </si>
  <si>
    <t xml:space="preserve">En base a la respuesta a la solicitud 022870525000034, pido se turne a la Dirección de Obras y Servicios Públicos Municipales, para tener la información siguiente:
1- Proyecto de la Obra Centro Municipal de Control Animal de San Felipe, B. C.
2 - ¿Cuántas etapas son?.
3 - ¿En cuál etapa va?. 
4 - Presupuesto asignado para cada etapa.
Del presupuesto total asignado a la obra, los cuales son $2,758,865.81 pesos, ¿Cuánto se lleva gastado?.
</t>
  </si>
  <si>
    <t>https://servicios.plataformadetransparencia.org.mx/inai3/rest/organoGarante/administracionControlDescarga/descargarAdjuntosPorSolicitud/0AE1EFBC8F3772B4587CA3D9E9BF5141</t>
  </si>
  <si>
    <t xml:space="preserve">Se da respuesta a su solicitud por medio del oficio adjunto emitido por la Dirección de Obras y Servicios Públicos. </t>
  </si>
  <si>
    <t>En proceso con prórroga</t>
  </si>
  <si>
    <t>Ampliación de plazo</t>
  </si>
  <si>
    <t xml:space="preserve">En base a la respuesta a la solicitud 022870525000033, pido se turne a la Dirección de Obras y Servicios Públicos Municipales o al departamento que corresponda, para tener la información siguiente:
1- Proyecto de la Obra El Estero. ¿De que consta específicamente?. 
2 - El tiempo programado del proyecto fue: inicio 3 de mayo del 2024 y de entrega el 31 de diciembre del 2024. 
  A la fecha 15 de abril de 2025, la obra se encuentra inconclusa y se sabe no se ha comprado ni instalado la compuerta que vendría a solucionar el problema.  
3 - El presupuesto total asignado a la obra fue de $7,893,295.89 pesos, ¿De qué monto fue la ampliación del presupuesto?.
4 - Si no hubo incumplimiento de los proveedores, entonces ¿porqué a la fecha 15 de abril de 2025 las obras no están terminadas?, ya que a simple vista se aprecian inconclusas.
</t>
  </si>
  <si>
    <t>https://servicios.plataformadetransparencia.org.mx/inai3/rest/organoGarante/administracionControlDescarga/descargarAdjuntosPorSolicitud/8EAA9D45BE59CD9E8219B3496F95125B</t>
  </si>
  <si>
    <t>Solicito copia de las facturas del $1,732,098.74 pesos de los gastos del carnaval 2025.</t>
  </si>
  <si>
    <t>https://servicios.plataformadetransparencia.org.mx/inai3/rest/organoGarante/administracionControlDescarga/descargarAdjuntosPorSolicitud/3ACB14FA88CC909A2F167AC6D40C76A0</t>
  </si>
  <si>
    <t>Se da respuesta a su solicitud por medio del oficio adjunto emitido por la Dirección de Bienestar Social Municipal.  Factura anexada por separado debido a baja visibilidad en el archivo original (página 11).</t>
  </si>
  <si>
    <t>Con fundamento en el artículo 6º de la Constitución Política de los Estados Unidos Mexicanos, así como en la Ley General de Transparencia y Acceso a la Información Pública y la Ley de Transparencia y Acceso a la Información Pública para el Estado de Baja California, me permito solicitar, de manera respetuosa, copia íntegra y actualizada de la información relativa a la estructura y planeación institucional de esta dependencia.
Particularmente, solicito se incluya de forma completa y clara: a) El Plan de Desarrollo Institucional, Plan Estratégico, Plan Operativo y/o cualquier otro instrumento formal de planeación de mediano o largo plazo que esta dependencia o entidad haya adoptado o utilizado como referencia operativa; b) Los organigramas vigentes, tanto generales como específicos por área o unidad administrativa, que identifiquen con precisión las estructuras jerárquicas y los puestos actualmente existentes; c) El catálogo de puestos, con especificación de funciones, perfil requerido, nivel jerárquico, nivel salarial y adscripción; d) El manual de funciones institucional, incluyendo las atribuciones y responsabilidades de cada unidad, dirección, coordinación u órgano desconcentrado que forme parte de esta dependencia; e) Las actas, lineamientos, estatutos, acuerdos o documentos que den cuenta de la creación, reestructuración o extinción de áreas administrativas, si estas han ocurrido durante el periodo comprendido entre el 01 de enero del año 2000 y el 16 de abril del año 2025 —o bien desde la creación de esta dependencia, en caso de tratarse de una institución de reciente formación—; y f) Un listado actualizado de programas, proyectos y acciones institucionales vigentes, acompañado de una descripción general por cada uno, incluyendo: nombre del programa, objetivo declarado, población objetivo, dependencia responsable de su ejecución, metas planteadas y presupuesto asignado (tanto estimado como ejercido, si aplica).
Solicito amablemente que esta información se proporcione en formato digital (PDF, XLSX, WORD, DOCX, o similar), o en su defecto, varios documentos comprimidos en un ZIP dado el posible peso que estos puedan tener, organizada por categoría documental y desglosada (en los casos que aplique) por año o periodo de aplicación.
En caso de que alguna parte de la información solicitada se encuentre clasificada como reservada o contenga datos confidenciales —lo cual, en el contexto de información institucional estructural, sería poco habitual aunque no imposible— agradeceré se me proporcione una versión pública debidamente testada, así como la fundamentación jurídica correspondiente y la aplicación clara de la prueba de daño, conforme a la normatividad vigente.
Sin más por el momento, agradezco la atención brindada a esta solicitud y quedo en espera de su respuesta dentro de los plazos que establece la legislación aplicable.</t>
  </si>
  <si>
    <t>https://servicios.plataformadetransparencia.org.mx/inai3/rest/organoGarante/administracionControlDescarga/descargarAdjuntosPorSolicitud/089B4C26C1033DF92D6E3A57515B220D</t>
  </si>
  <si>
    <t>Se da respuesta a su solicitud por medio de los oficios adjuntos emitidos por Oficialía Mayor, el H. Cuerpo de Bomberos, Secretaria de Gobierno, Administración Urbana, lo cual se puede consultar de manera más clara y precisa través de los siguientes hipervínculos: 
Estructura orgánica (PNT descargable en formato editable): https://tinyurl.com/27opb7lx
Metas y Objetivos (PNT descargable en formato editable): https://tinyurl.com/2xzhdmyo
Archivos emitidos por Administración Urbana:
https://dl.sanfelipe.gob.mx/transparencia/Solicitudes%20de%20acceso%20a%20la%20informacion/022870525000062/
Página del Municipio:
https://transparencia.sanfelipe.gob.mx/normatividad/
https://transparencia.sanfelipe.gob.mx/
La información en estas páginas se encuentra en constante actualización, por lo que puede consultarlas en todo momento. Puede acceder a las demás obligaciones de transparencia en la PNT en el apartado de Información Pública.
https://wsextbc.ebajacalifornia.gob.mx/CdnBc/api/imagenes/ObtenerImagenDeSistema?sistemaSolicitante=PeriodicoOficial/2024/Noviembre&amp;nombreArchivo=Periodico-54-CXXXI-2024114-%C3%8DNDICE.pdf&amp;descargar=false</t>
  </si>
  <si>
    <t>Con fundamento en el artículo 6º de la Constitución Política de los Estados Unidos Mexicanos, así como en lo dispuesto por la Ley General de Transparencia y Acceso a la Información Pública (LGTAIP) y la Ley de Transparencia y Acceso a la Información Pública para el Estado de Baja California, me permito solicitar, de manera respetuosa, la siguiente información relativa al personal que actualmente labora o ha laborado en esta dependencia, desde el 01 de enero 2020 hasta el 17 de abril de 2025 -o desde la fecha de su creación en caso de tratarse de una dependencia de reciente conformación-:
a) La relación completa de plazas presupuestadas, especificando: nombre del cargo o nombramiento; tipo de plaza (base, confianza, honorarios, eventual, contrato, etc.); estatus actual (ocupada o vacante); unidad administrativa de adscripción; y fecha de creación o baja de la plaza, en su caso.
b) La nómina detallada del personal activo y pasado, organizada por quincena, que contenga: nombre completo del servidor público; clave del puesto; percepción bruta y neta; prestaciones adicionales; y fecha de ingreso al servicio público.
c) El currículum vitae institucional o la versión curricular registrada ante esta dependencia, correspondiente al personal desde el nivel de jefatura de departamento o equivalente hasta la titularidad del sujeto obligado, conforme al artículo 65, fracción XVI de la LGTAIP y los Lineamientos Técnicos Generales emitidos por el Sistema Nacional de Transparencia.
d) Las remuneraciones brutas y netas de cada servidor público, incluyendo sueldos, prestaciones, gratificaciones, primas, comisiones, dietas, bonos, estímulos, ingresos extraordinarios y cualquier sistema de compensación, especificando la periodicidad de dichas percepciones, conforme al artículo 65, fracción VII de la LGTAIP.
e) El número total de plazas presupuestadas y ocupadas, clasificadas entre personal de base y de confianza, e incluyendo el total de vacantes existentes, desglosadas por nivel de puesto y unidad administrativa, conforme al artículo 65, fracción IX.
f) La relación completa de personas contratadas bajo el esquema de servicios profesionales por honorarios, detallando: nombre completo del prestador del servicio; objeto del contrato; monto total pagado; periodo de contratación; y unidad administrativa solicitante, conforme al artículo 65, fracción X de la LGTAIP.
g) La versión pública de las declaraciones patrimoniales del personal adscrito a esta dependencia, conforme al artículo 65, fracción XI, y de acuerdo con las disposiciones jurídicas aplicables y los sistemas habilitados para ello.
h) Las convocatorias a concursos para ocupar cargos públicos, así como los resultados de los mismos, conforme al artículo 65, fracción XIII, registrados en los sistemas correspondientes.
Solicito que esta información sea proporcionada en formato digital abierto y procesable (preferentemente en XLSX o CSV), organizada por año o periodo de contratación, según corresponda.
En caso de que alguno de los datos solicitados contenga elementos de carácter confidencial o información de datos personales, se solicita se apliquen las versiones públicas correspondientes, testando exclusivamente lo estrictamente necesario y fundamentando cualquier reserva conforme al artículo 65 de la LGTAIP, incluyendo la prueba de daño y el tipo de clasificación aplicada.
Agradezco de antemano la atención prestada y quedo en espera de su respuesta dentro de los plazos legalmente establecidos.</t>
  </si>
  <si>
    <t>https://servicios.plataformadetransparencia.org.mx/inai3/rest/organoGarante/administracionControlDescarga/descargarAdjuntosPorSolicitud/4DE2A3630F024AD612977326E70982D1</t>
  </si>
  <si>
    <t>Se da respuesta a su solicitud mediante el oficio adjunto, emitido por la Oficialía Mayor. Toda la información puede consultarse en el siguiente hipervínculo:
https://consultapublicamx.plataformadetransparencia.org.mx/vut-web/faces/view/consultaPublica.xhtml#inicio
Asimismo, a continuación, se proporcionan los hipervínculos correspondientes a cada uno de los datos solicitados:
Sueldos 2025:
1er trimestre:
https://tinyurl.com/2yvygoh5
Plazas vacantes y ocupadas 2025:
1er trimestre:
https://tinyurl.com/24jnrukaf
Sueldos 2024:
4to trimestre:
https://tinyurl.com/2396e2zb
3er trimestre:
https://tinyurl.com/23knkmrc
2do trimestre:
https://tinyurl.com/25kv22gw
1er trimestre:
https://tinyurl.com/2a5mev3n</t>
  </si>
  <si>
    <t>Con fundamento en el artículo 6° de la Constitución Política de los Estados Unidos Mexicanos, así como en lo dispuesto por la Ley General de Transparencia y Acceso a la Información Pública y la Ley de Transparencia y Acceso a la Información Pública para el Estado de Baja California, me permito solicitar atentamente copia íntegra y actualizada de todas las disposiciones normativas —jurídicas, administrativas y técnicas— que regulan el funcionamiento y la operación de esta entidad o dependencia.
Específicamente, agradeceré se incluya, sin que ello implique limitación alguna, la siguiente documentación: a) Reglamentos internos o específicos que rijan el actuar de esta institución; b) Normas técnicas o de operación, emitidas tanto por esta entidad o dependencia como por órganos superiores, cuya observancia sea obligatoria; c) Manuales de organización y de procedimientos actualmente vigentes; d) Códigos de ética y conducta aplicables al personal en sus diversas funciones; e) Lineamientos, protocolos, circulares y otras disposiciones internas que incidan en el ejercicio administrativo; y f) Todo instrumento normativo adicional que, aún sin ser ampliamente difundido, resulte vinculante en el quehacer institucional.
Asimismo, en caso de que existan versiones previas de cualquiera de los documentos anteriores, modificadas o sustituidas durante el periodo comprendido entre el 01 de enero del año 2000 y 16 de abril del año 2025 —o desde la creación de esta entidad, en caso de haberse constituido posteriormente—, se agradecerá que se proporcione también: a) La fecha de emisión o reforma correspondiente; b) El fundamento legal que justifique su creación, modificación o actualización; y c) La vigencia actual del documento, o en su defecto, la fecha precisa de su derogación o sustitución.
Solicito, de preferencia, que la información sea entregada en formato digital (PDF u otro archivo equivalente), organizada por categoría documental o nivel jerárquico normativo, con el fin de facilitar su análisis y consulta. Aunque por el peso de los archivos no hay ningún inconveniente en que el o los archivos se encuentren comprimidos en formato ZIP.
En caso de que alguna parte del material solicitado se considere confidencial o reservada —lo cual, dada su naturaleza normativa, resultaría poco habitual y jurídicamente debatible— agradeceré se me proporcione una versión pública debidamente testada, acompañada de la justificación legal correspondiente y la prueba de daño, conforme a lo establecido por la legislación aplicable.
Sin otro particular, agradezco la atención brindada a esta solicitud y quedo en espera de la información dentro de los plazos establecidos por la normatividad vigente.</t>
  </si>
  <si>
    <t>https://servicios.plataformadetransparencia.org.mx/inai3/rest/organoGarante/administracionControlDescarga/descargarAdjuntosPorSolicitud/62040EA5960F429B02E1E1E938B3E5EA</t>
  </si>
  <si>
    <t>Se da respuesta a su solicitud por medio de los oficios adjuntos emitidos por Oficialía Mayor, el Departamento del H. Cuerpo de Bomberos, Sindicatura, Regidores, y Secretaría de Gobierno. Toda la normatividad puede ser consultada de manera clara, completa y accesible, sin necesidad de esfuerzos adicionales por parte del solicitante en los siguientes hipervínculos: 
https://transparencia.sanfelipe.gob.mx/normatividad/
https://dl.sanfelipe.gob.mx/transparencia/Solicitudes%20de%20acceso%20a%20la%20informacion/022870525000061/</t>
  </si>
  <si>
    <t>Solicito la ubicación de los vértices (mojoneras) de las redes geodésicas Municipales y Estatal, en su versión más actualizada, en formatos shapefile y/o kmz, con su respectiva cédula de identificación con coordenadas oficiales (cartesianas y geodésicas).</t>
  </si>
  <si>
    <t>Vértices de red geodésica Municipal, vértices de red geodésica Estatal, cédulas de identificación de mojoneras.</t>
  </si>
  <si>
    <t>https://servicios.plataformadetransparencia.org.mx/inai3/rest/organoGarante/administracionControlDescarga/descargarAdjuntosPorSolicitud/F7521AF03E28351A891BC5843A5C4254</t>
  </si>
  <si>
    <t>Se da respuesta a su solicitud de información por medio del oficio adjunto emitido por la Dirección de Administración Urbana, así como a través del siguiente hipervínculo: https://dl.sanfelipe.gob.mx/transparencia/Solicitudes%20de%20acceso%20a%20la%20informacion/022870525000064/OFICIO%20DAUSF018/</t>
  </si>
  <si>
    <t>Solicito información sobre, 
¿Cuánto se ha recaudado en el primer trimestre del 2025 del impuesto predial?  y 
¿Cuánto es el monto que se ha recaudado de sobre tasa en apoyo al fomento deportivo y educacional de este mismo trimestre?</t>
  </si>
  <si>
    <t>https://servicios.plataformadetransparencia.org.mx/inai3/rest/organoGarante/administracionControlDescarga/descargarAdjuntosPorSolicitud/CF8AAB3026B628CAD00084F7278A1257</t>
  </si>
  <si>
    <t>Se da respuesta a su solicitud por medio del oficio adjunto emitido por Tesorería.</t>
  </si>
  <si>
    <t>SOLICITO SE ME COMPARTA EL ARCHIVO DIGITAL DEL CONTRATO DE SEGURO Y PÓLIZA CONTRATADA POR ESTA INSTITUCIÓN QUE DENTRO DE SUS COBERTURAS CONTEMPLE LA RESPONSABILIDAD CIVIL DE SUS TRABAJADORES.</t>
  </si>
  <si>
    <t>Contrato de seguro y/o póliza que tenga cubierta la responsabilidad civil y este vigente este año 2025, a partir del 01 de enero a la fecha de esta solicitud.</t>
  </si>
  <si>
    <t>https://servicios.plataformadetransparencia.org.mx/inai3/rest/organoGarante/administracionControlDescarga/descargarAdjuntosPorSolicitud/A2EFBE5BC8FA4D93F8577070493E5059</t>
  </si>
  <si>
    <t>Se da respuesta a su solicitud por medio del oficio adjunto emitido por Oficialía Mayor.</t>
  </si>
  <si>
    <t>A través de este conducto, nos permitimos solicitar la siguiente información a las instituciones señaladas:
1.	Listado de funcionarios públicos y empresarios a los que se la han asignado elementos de la fiscalía, a secretaria (o dirección) de seguridad correspondiente para fungir como sus escoltas (es decir, para labores de protección personal), así como la cantidad de agentes asignados a cada uno para tal fin.
2.	Cantidad total de elementos asignados a funcionarios públicos o empresarios como escoltas, por parte de cada institución señalada.
3.	Sueldo que devengan los elementos asignados para tales fines.</t>
  </si>
  <si>
    <t>Definición de "ESCOLTA" de acuerdo a la Real Academia Española:
1.Persona, conjunto de personas, frecuentemente soldados o policías, vehículo, barco, avión o conjunto de estos que escoltan algo o a alguien por razones de seguridad.
2.Protección o custodia, generalmente policial, que tienen determinadas personas por razones de seguridad.
3.Acompañamiento en señal de honra o reverencia.
--
En caso de los Ayuntamientos, la información solicitada corresponde a la dependencia encargada de la seguridad municipal.</t>
  </si>
  <si>
    <t>https://servicios.plataformadetransparencia.org.mx/inai3/rest/organoGarante/administracionControlDescarga/descargarAdjuntosPorSolicitud/70E192E346C2456DC375F46F2373935A</t>
  </si>
  <si>
    <t>Se da respuesta a su solicitud por medio del oficio adjunto emitido por Presidencia.</t>
  </si>
  <si>
    <t>Solicito información, desde el mes de febrero se ha visto un trenecito circulando en una ruta sobre las calles del Malecón y calle mar de Cortez, ofertando paseos a 35 pesos por persona, solicito información sobre:
1.- ¿Qué tipo de permiso cuenta por parte del Ayuntamiento de San Felipe este vehículo para dar el servicio de pasajes y a nombre de quién está este permiso?
2.- ¿Qué medidas de seguridad le fueron solicitadas por el Ayuntamiento para otorgarles dicho permiso?
3.- ¿Con que tipo de seguro cuenta en caso de daños o accidentes?
4.- ¿Qué condiciones tiene el permiso ya que aunque este cerrada la vialidad del malecón al tránsito vehicular, este trenecito si puede estar circulando en dicha ruta?</t>
  </si>
  <si>
    <t>https://servicios.plataformadetransparencia.org.mx/inai3/rest/organoGarante/administracionControlDescarga/descargarAdjuntosPorSolicitud/91AE494E69D0677128A64004659F5293</t>
  </si>
  <si>
    <t>Se da respuesta a su solicitud por medio del oficio adjunto emitido por Secretaría de Gobierno.</t>
  </si>
  <si>
    <t xml:space="preserve">Número de permisos de uso de suelo otorgados en el municipio por su clasificación y actividad en los años 2022, 2023, 2024 y 2025. </t>
  </si>
  <si>
    <t xml:space="preserve">Información de la Dirección de Administración Urbana </t>
  </si>
  <si>
    <t>https://servicios.plataformadetransparencia.org.mx/inai3/rest/organoGarante/administracionControlDescarga/descargarAdjuntosPorSolicitud/0384CF7F3F368EE0702B4F50355A129C</t>
  </si>
  <si>
    <t>Se da respuesta a su solicitud por medio del oficio adjunto emitido por el Departamento de Catastro.</t>
  </si>
  <si>
    <t>Asunto: Solicitud de información pública sobre homicidios ocurridos en el municipio de SAN FELIPE durante el mes de ABRIL 2025
A quien corresponda:
Con fundamento en los artículos 6º de la Constitución Política de los Estados Unidos Mexicanos, la Ley General de Transparencia y Acceso a la Información Pública, y demás normativas aplicables, solicito respetuosamente la siguiente información relacionada con los homicidios ocurridos en el municipio de SAN FELIPE durante el mes de ABRIL 2025:
1. Número total de homicidios dolosos y culposos registrados en el municipio durante dicho mes.
2. Fecha, hora aproximada y ubicación (colonia o zona) de cada caso registrado.
3. Causa o modalidad del homicidio (arma de fuego, arma blanca, otros).
4. Número de cámaras de vigilancia activas en las zonas donde ocurrieron los homicidios.
Agradezco de antemano su atención y solicito que, en caso de no ser competente, esta solicitud sea turnada a la autoridad correspondiente, conforme al principio de máxima publicidad.
Atentamente,
BAJA ZIETE NOTICIAS</t>
  </si>
  <si>
    <t>https://servicios.plataformadetransparencia.org.mx/inai3/rest/organoGarante/administracionControlDescarga/descargarAdjuntosPorSolicitud/AA1D5C7C869110C72C3B6C896E3CE71A</t>
  </si>
  <si>
    <t>Notoria Incompetencia</t>
  </si>
  <si>
    <t xml:space="preserve">Se le informa que el Ayuntamiento de San Felipe no es competente para atender los puntos requeridos.
De conformidad con el Artículo 129 de la Ley de Transparencia y Acceso a la Información Pública para el Estado de Baja California, se le orienta a dirigir su solicitud a la Fiscalía General del Estado de Baja California, que es la instancia facultada legalmente para conocer, registrar e investigar hechos delictivos como los homicidios.
</t>
  </si>
  <si>
    <t>QUIERO SABER EL NOMBRE DE LOS PROVEEDORES A LOS QUE SE LES PAGO PARA LA REALIZACIÓN DEL CARNAVAL SAN FELIPE 2025, MONTOS PAGADOS, METODO DE ADJUDICACIÓN, CONTRATOS ASI COMO LOS SERVICIOS Y EVIDENCIA DE LOS SERVICIOS PRESTADOS</t>
  </si>
  <si>
    <t>https://servicios.plataformadetransparencia.org.mx/inai3/rest/organoGarante/administracionControlDescarga/descargarAdjuntosPorSolicitud/16B15AA53B988074255743685085C854</t>
  </si>
  <si>
    <t>Se da respuesta a su solicitud por medio del oficio adjunto emitido por Oficialía Mayor. Asimismo, se anexa hipervínculo con los datos entregados por Oficialía debido a las limitaciones de la plataforma:  https://dl.sanfelipe.gob.mx/transparencia/Oficialia/2025/Solicitudes/78%202025/Respuesta%20solicitud%2078%202025.pdf</t>
  </si>
  <si>
    <t>QUIERO CONOCER EL INVENTARIO DE VEHÍCULOS OFICIALES CON QUE CUENTA EL AYUNTAMIENTO, NUMERO DE INVENTARIO, A QUIEN ESTAN ASIGNADOS, HORARIO EN EL QUE PUEDEN SER UTILIZADOS, BITACORA DE GASTO DE COMBUSTIBLE Y DONDE SON REGUARDADOS, DE SER POSIBLE ADJUNTAR FOTOGRAFIA DONDE SE APRECIE EL VEHÍCULO CON EL NUMERO DE INVENTARIO ADHERIDO AL VEHÍCULO</t>
  </si>
  <si>
    <t>https://servicios.plataformadetransparencia.org.mx/inai3/rest/organoGarante/administracionControlDescarga/descargarAdjuntosPorSolicitud/DB13CECE25AB88A27BDEA271F8F3D281</t>
  </si>
  <si>
    <t>QUIERO SABER CUANTAS INICIATIVAS HAN PRESENTADO LOS REGIDORES DESDE LA FECHA EN QUE TOMARON PROTESTA HASTA EL DÍA DE HOY, ASÍ COMO SUS AVANCES DE PROGRAMA OPERATIVO ANUAL, NUMERO DE SESIONES ORDINARIAS Y EXTRAORDINARIAS CELEBRADAS</t>
  </si>
  <si>
    <t>https://servicios.plataformadetransparencia.org.mx/inai3/rest/organoGarante/administracionControlDescarga/descargarAdjuntosPorSolicitud/129C965C10D4C43D2788231F7E1389A6</t>
  </si>
  <si>
    <t>Se da respuesta a su solicitud por medio de los oficios adjuntos emitidos por Secretaría y Tesorería.</t>
  </si>
  <si>
    <t>QUIERO SABER CUANTAS PERSONAS HAN SIDO CONTRATADAS DURANTE EL 2025, LA CONVOCATORIA EMITIDA PARA OCUPAR CADA UNO DE LOS PUESTOS, SEMBLANZA DE CADA UNO DE LOS NUEVOS INGRESOS, ASÍ COMO SUELDOS, PUESTOS</t>
  </si>
  <si>
    <t>https://servicios.plataformadetransparencia.org.mx/inai3/rest/organoGarante/administracionControlDescarga/descargarAdjuntosPorSolicitud/6E44E15505AC1693D8E5D70593C925DC</t>
  </si>
  <si>
    <t>¿CUANTAS BASES SINDICALES ADSCRITAS AL AYUNTAMIENTO DE SAN FELIPE, BAJA CALIFORNIA SE HAN OTORGADO DURANTE EL 2025? ¿QUE PROCEDIMIENTO FUE SEGUIDO? ADEMAS, QUIERO LAS SESIONES CELEBRADAS DE LA COMISIÓN MIXTA DE ESCALAFON DURANTE EL 2025</t>
  </si>
  <si>
    <t>https://servicios.plataformadetransparencia.org.mx/inai3/rest/organoGarante/administracionControlDescarga/descargarAdjuntosPorSolicitud/1FAD19CE469C5700D3027F7734724D5C</t>
  </si>
  <si>
    <t xml:space="preserve">Número de permisos de uso de suelo otorgados en el municipio por tipo de uso de suelo mensual en los años 2023, 2024 y 2025. </t>
  </si>
  <si>
    <t>https://servicios.plataformadetransparencia.org.mx/inai3/rest/organoGarante/administracionControlDescarga/descargarAdjuntosPorSolicitud/4FC1C30D058C04AC099722C9BB5E094C</t>
  </si>
  <si>
    <t>Se da respuesta a su solicitud por medio del oficio adjunto emitido por el departamento de Control Urbano.</t>
  </si>
  <si>
    <t>Solicito: “Copias de dictámenes de factibilidad de uso de suelo para desarrollos habitacionales (fraccionamientos) emitidos el año 2024.</t>
  </si>
  <si>
    <t>https://servicios.plataformadetransparencia.org.mx/inai3/rest/organoGarante/administracionControlDescarga/descargarAdjuntosPorSolicitud/BB0F8F1EF945BB394B36829DF44D905F</t>
  </si>
  <si>
    <t xml:space="preserve">No obtuve respuesta a la solicitud no. 022870525000066, por lo que solicito de nueva cuenta la siguiente información:
¿Cuánto se ha recaudado en el primer trimestre del 2025 del impuesto predial?  y 
¿Cuánto es el monto que se ha recaudado de sobre tasa en apoyo al fomento deportivo y educacional de este mismo trimestre?
</t>
  </si>
  <si>
    <t>https://servicios.plataformadetransparencia.org.mx/inai3/rest/organoGarante/administracionControlDescarga/descargarAdjuntosPorSolicitud/36A9DBE0FB473C96FD0607E49253F6DA</t>
  </si>
  <si>
    <t>Se da respuesta a su solicitud por medio del oficio adjunto emitido por Tesorería Municipal.
https://transparencia.sanfelipe.gob.mx/finanzas/</t>
  </si>
  <si>
    <t>No obtuve respuesta a la solicitud no. 022870525000059, por lo que solicito de nueva cuenta la siguiente información:
*Solicito copia de las facturas del $1,732,098.74 pesos de los gastos del carnaval 2025.</t>
  </si>
  <si>
    <t>https://servicios.plataformadetransparencia.org.mx/inai3/rest/organoGarante/administracionControlDescarga/descargarAdjuntosPorSolicitud/5B5FEFE804B75812F9EBC4659A9289E6</t>
  </si>
  <si>
    <t>Se da respuesta a su solicitud por medio del oficio adjunto emitido por la Dirección de Bienestar Social Municipal. Se le proporciona hipervínculo a las facturas solicitadas debido a la capacidad limitada de esta plataforma: https://dl.sanfelipe.gob.mx/transparencia/Bienestar%20Social/Solicitudes/84%202025/FACTURAS%20CARNAVAL%202025.pdf</t>
  </si>
  <si>
    <t xml:space="preserve">No obtuve respuesta a la solicitud no. 022870525000058, por lo que solicito de nueva cuenta la siguiente información:
1- ¿Quién es el encargado de comunicación social?
2 - ¿De cuántas personas consta este departamento de comunicación social?.
3 - ¿Cómo fueron elegidos los medios de difusión Ecos del Valle y Crisol de San Felipe, para ser contratados por este Ayuntamiento?.
</t>
  </si>
  <si>
    <t>https://servicios.plataformadetransparencia.org.mx/inai3/rest/organoGarante/administracionControlDescarga/descargarAdjuntosPorSolicitud/34B1B038A10B123D9D0AD7AD5CA38B11</t>
  </si>
  <si>
    <t>Monto de recaudación total de ISAI en 2024
Monto de recaudación total de ISAI en lo que va del 2025
Monto de recaudación total de predial 2024, desglosando predial cuenta corriente, rezago predial, multas y recargos
Monto de recaudación total de predial en lo que va del 2025
Monto y porcentaje de la morosidad del predial en 2023, en 2024 y en 2025,  de la totalidad de las cuentas de predial qué monto y porcentaje sí se recauda, Aclarando que el dato es por cada año</t>
  </si>
  <si>
    <t>Solicitamos el dato no la liga</t>
  </si>
  <si>
    <t>https://servicios.plataformadetransparencia.org.mx/inai3/rest/organoGarante/administracionControlDescarga/descargarAdjuntosPorSolicitud/DE5FDE921A96046ECB18E29870E9B8CB</t>
  </si>
  <si>
    <t>En proceso, información adicional</t>
  </si>
  <si>
    <t>Respuesta al requerimiento de datos de la solicitud por ser ambigua o incompleta</t>
  </si>
  <si>
    <t>Que me sea detallado, mediante la información que brinden las Oficialías del Registro Civil de cada uno de estos Ayuntamientos, lo siguiente:
¿cuantas personas han contraido matrimonio civil lgbtttiqa?
cantidad de hombre y mujeres desde el año dos mil veinte a la fecha.
Debiendo indicar por Ayuntamiento, u Oficialía, lo que les sea más sencillo.</t>
  </si>
  <si>
    <t>https://servicios.plataformadetransparencia.org.mx/inai3/rest/organoGarante/administracionControlDescarga/descargarAdjuntosPorSolicitud/C894F7724ADAE830480719F8BA4281CE</t>
  </si>
  <si>
    <t>Se da respuesta a su solicitud por medio del oficio adjunto emitido por la Oficialía del Registro Civil.</t>
  </si>
  <si>
    <t xml:space="preserve">Número de licencias de uso de suelo otorgadas mensualmente por clasificación de uso de suelo de los años 2024 y 2025 </t>
  </si>
  <si>
    <t xml:space="preserve">Datos de la secretaría de desarrollo territorial, urbano y ambiental en Tijuana, </t>
  </si>
  <si>
    <t>https://servicios.plataformadetransparencia.org.mx/inai3/rest/organoGarante/administracionControlDescarga/descargarAdjuntosPorSolicitud/1A3193DFE0D093A2A5CE5BA0886AEE78</t>
  </si>
  <si>
    <t xml:space="preserve">En atención a su solicitud de acceso a la información pública presentada mediante la Plataforma Nacional de Transparencia, en la cual requiere lo siguiente:
“Número de licencias de uso de suelo otorgadas mensualmente por clasificación de uso de suelo de los años 2024 y 2025”, y como datos adicionales para localizar la información señala: “Datos de la Secretaría de Desarrollo Territorial, Urbano y Ambiental en Tijuana”,
Se le informa que el Ayuntamiento de San Felipe no es competente para responder a dicha solicitud, toda vez que usted refiere de manera expresa que la información corresponde al municipio de Tijuana.
En ese sentido, y con fundamento en el artículo 129 de la Ley de Transparencia y Acceso a la Información Pública para el Estado de Baja California, se le comunica que deberá dirigir su solicitud al Ayuntamiento de Tijuana, que es la autoridad competente para generar, resguardar y, en su caso, proporcionar la información solicitada.
</t>
  </si>
  <si>
    <t xml:space="preserve">Número de licencias de uso de suelo otorgadas mensualmente durante el 2025 por clasificación de uso de suelo </t>
  </si>
  <si>
    <t>https://servicios.plataformadetransparencia.org.mx/inai3/rest/organoGarante/administracionControlDescarga/descargarAdjuntosPorSolicitud/E6515DCBD9D0F3EAF9263F06734A9426</t>
  </si>
  <si>
    <t xml:space="preserve">Se da respuesta a su solicitud por medio del oficio adjunto emitido por la Dirección de Administración Urbana </t>
  </si>
  <si>
    <t>FOLIO</t>
  </si>
  <si>
    <t>FECHASOLICITUD</t>
  </si>
  <si>
    <t>ESTATUS</t>
  </si>
  <si>
    <t>MEDIOENTRADA</t>
  </si>
  <si>
    <t>TIPOSOLICITUD</t>
  </si>
  <si>
    <t>DESCRIPCIONSOLICITUD</t>
  </si>
  <si>
    <t>OTROSDATOS</t>
  </si>
  <si>
    <t>MEDIOENTREGA</t>
  </si>
  <si>
    <t>FECHALIMITE</t>
  </si>
  <si>
    <t>RESPUESTA</t>
  </si>
  <si>
    <t>TEXTORESPUESTA</t>
  </si>
  <si>
    <t>FECHARESPUESTA</t>
  </si>
  <si>
    <t>FECHASOLICITUDTERMINO</t>
  </si>
  <si>
    <t>PRORROGA</t>
  </si>
  <si>
    <t>PREVENCION</t>
  </si>
  <si>
    <t>DISPONIBILIDAD</t>
  </si>
  <si>
    <t>TIPODERECHOARCOP</t>
  </si>
  <si>
    <t>QUEJA</t>
  </si>
  <si>
    <t>ARCHIVO ADJUNTO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</si>
</sst>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F77A9-5C3D-4A48-9054-D82555DA4BE3}">
  <dimension ref="A1:S40"/>
  <sheetViews>
    <sheetView tabSelected="1" workbookViewId="0">
      <selection sqref="A1:XFD40"/>
    </sheetView>
  </sheetViews>
  <sheetFormatPr baseColWidth="10" defaultRowHeight="15" x14ac:dyDescent="0.25"/>
  <cols>
    <col min="1" max="1" width="17.5703125" customWidth="1"/>
    <col min="2" max="2" width="13.85546875" customWidth="1"/>
    <col min="6" max="6" width="26.28515625" customWidth="1"/>
    <col min="7" max="7" width="44.140625" customWidth="1"/>
    <col min="8" max="8" width="51.140625" customWidth="1"/>
    <col min="9" max="9" width="38" customWidth="1"/>
  </cols>
  <sheetData>
    <row r="1" spans="1:19" s="1" customFormat="1" x14ac:dyDescent="0.25">
      <c r="A1" s="1" t="s">
        <v>105</v>
      </c>
      <c r="B1" s="1" t="s">
        <v>106</v>
      </c>
      <c r="C1" s="1" t="s">
        <v>107</v>
      </c>
      <c r="D1" s="1" t="s">
        <v>108</v>
      </c>
      <c r="E1" s="1" t="s">
        <v>109</v>
      </c>
      <c r="F1" s="1" t="s">
        <v>110</v>
      </c>
      <c r="G1" s="1" t="s">
        <v>111</v>
      </c>
      <c r="H1" s="1" t="s">
        <v>123</v>
      </c>
      <c r="I1" s="1" t="s">
        <v>112</v>
      </c>
      <c r="J1" s="1" t="s">
        <v>113</v>
      </c>
      <c r="K1" s="1" t="s">
        <v>114</v>
      </c>
      <c r="L1" s="1" t="s">
        <v>115</v>
      </c>
      <c r="M1" s="1" t="s">
        <v>116</v>
      </c>
      <c r="N1" s="1" t="s">
        <v>117</v>
      </c>
      <c r="O1" s="1" t="s">
        <v>118</v>
      </c>
      <c r="P1" s="1" t="s">
        <v>119</v>
      </c>
      <c r="Q1" s="1" t="s">
        <v>120</v>
      </c>
      <c r="R1" s="1" t="s">
        <v>121</v>
      </c>
      <c r="S1" s="1" t="s">
        <v>122</v>
      </c>
    </row>
    <row r="2" spans="1:19" s="1" customFormat="1" ht="20.100000000000001" customHeight="1" x14ac:dyDescent="0.25">
      <c r="A2" s="1" t="str">
        <f>"022870525000053"</f>
        <v>022870525000053</v>
      </c>
      <c r="B2" s="2">
        <v>45750</v>
      </c>
      <c r="C2" s="1" t="s">
        <v>0</v>
      </c>
      <c r="D2" s="1" t="s">
        <v>1</v>
      </c>
      <c r="E2" s="1" t="s">
        <v>2</v>
      </c>
      <c r="F2" s="3" t="s">
        <v>3</v>
      </c>
      <c r="H2" s="1" t="s">
        <v>4</v>
      </c>
      <c r="I2" s="1" t="s">
        <v>5</v>
      </c>
      <c r="J2" s="2">
        <v>45764</v>
      </c>
      <c r="K2" s="1" t="s">
        <v>6</v>
      </c>
      <c r="L2" s="1" t="s">
        <v>7</v>
      </c>
      <c r="M2" s="2">
        <v>45832</v>
      </c>
      <c r="N2" s="2">
        <v>45832</v>
      </c>
      <c r="O2" s="1" t="s">
        <v>8</v>
      </c>
      <c r="P2" s="1" t="s">
        <v>8</v>
      </c>
      <c r="Q2" s="1" t="s">
        <v>8</v>
      </c>
      <c r="R2" s="1" t="s">
        <v>9</v>
      </c>
      <c r="S2" s="1" t="s">
        <v>10</v>
      </c>
    </row>
    <row r="3" spans="1:19" s="1" customFormat="1" ht="20.100000000000001" customHeight="1" x14ac:dyDescent="0.25">
      <c r="A3" s="1" t="str">
        <f>"022870525000058"</f>
        <v>022870525000058</v>
      </c>
      <c r="B3" s="2">
        <v>45762</v>
      </c>
      <c r="C3" s="1" t="s">
        <v>11</v>
      </c>
      <c r="D3" s="1" t="s">
        <v>1</v>
      </c>
      <c r="E3" s="1" t="s">
        <v>2</v>
      </c>
      <c r="F3" s="1" t="s">
        <v>12</v>
      </c>
      <c r="G3" s="1" t="s">
        <v>12</v>
      </c>
      <c r="H3" s="1" t="s">
        <v>13</v>
      </c>
      <c r="I3" s="1" t="s">
        <v>14</v>
      </c>
      <c r="J3" s="2">
        <v>45776</v>
      </c>
      <c r="K3" s="1" t="s">
        <v>15</v>
      </c>
      <c r="L3" s="1" t="s">
        <v>16</v>
      </c>
      <c r="O3" s="1" t="s">
        <v>8</v>
      </c>
      <c r="P3" s="1" t="s">
        <v>8</v>
      </c>
      <c r="Q3" s="1" t="s">
        <v>8</v>
      </c>
      <c r="R3" s="1" t="s">
        <v>9</v>
      </c>
      <c r="S3" s="1" t="s">
        <v>10</v>
      </c>
    </row>
    <row r="4" spans="1:19" s="1" customFormat="1" ht="20.100000000000001" customHeight="1" x14ac:dyDescent="0.25">
      <c r="A4" s="1" t="str">
        <f>"022870525000055"</f>
        <v>022870525000055</v>
      </c>
      <c r="B4" s="2">
        <v>45762</v>
      </c>
      <c r="C4" s="1" t="s">
        <v>0</v>
      </c>
      <c r="D4" s="1" t="s">
        <v>1</v>
      </c>
      <c r="E4" s="1" t="s">
        <v>2</v>
      </c>
      <c r="F4" s="3" t="s">
        <v>17</v>
      </c>
      <c r="H4" s="1" t="s">
        <v>18</v>
      </c>
      <c r="I4" s="1" t="s">
        <v>14</v>
      </c>
      <c r="J4" s="2">
        <v>45776</v>
      </c>
      <c r="K4" s="1" t="s">
        <v>6</v>
      </c>
      <c r="L4" s="1" t="s">
        <v>19</v>
      </c>
      <c r="M4" s="2">
        <v>45777</v>
      </c>
      <c r="N4" s="2">
        <v>45777</v>
      </c>
      <c r="O4" s="1" t="s">
        <v>8</v>
      </c>
      <c r="P4" s="1" t="s">
        <v>8</v>
      </c>
      <c r="Q4" s="1" t="s">
        <v>8</v>
      </c>
      <c r="R4" s="1" t="s">
        <v>9</v>
      </c>
      <c r="S4" s="1" t="s">
        <v>8</v>
      </c>
    </row>
    <row r="5" spans="1:19" s="1" customFormat="1" ht="20.100000000000001" customHeight="1" x14ac:dyDescent="0.25">
      <c r="A5" s="1" t="str">
        <f>"022870525000060"</f>
        <v>022870525000060</v>
      </c>
      <c r="B5" s="2">
        <v>45762</v>
      </c>
      <c r="C5" s="1" t="s">
        <v>11</v>
      </c>
      <c r="D5" s="1" t="s">
        <v>1</v>
      </c>
      <c r="E5" s="1" t="s">
        <v>2</v>
      </c>
      <c r="F5" s="1" t="s">
        <v>12</v>
      </c>
      <c r="G5" s="1" t="s">
        <v>12</v>
      </c>
      <c r="H5" s="1" t="s">
        <v>13</v>
      </c>
      <c r="I5" s="1" t="s">
        <v>14</v>
      </c>
      <c r="J5" s="2">
        <v>45776</v>
      </c>
      <c r="K5" s="1" t="s">
        <v>15</v>
      </c>
      <c r="L5" s="1" t="s">
        <v>16</v>
      </c>
      <c r="O5" s="1" t="s">
        <v>8</v>
      </c>
      <c r="P5" s="1" t="s">
        <v>8</v>
      </c>
      <c r="Q5" s="1" t="s">
        <v>8</v>
      </c>
      <c r="R5" s="1" t="s">
        <v>9</v>
      </c>
      <c r="S5" s="1" t="s">
        <v>10</v>
      </c>
    </row>
    <row r="6" spans="1:19" s="1" customFormat="1" ht="20.100000000000001" customHeight="1" x14ac:dyDescent="0.25">
      <c r="A6" s="1" t="str">
        <f>"022870525000056"</f>
        <v>022870525000056</v>
      </c>
      <c r="B6" s="2">
        <v>45762</v>
      </c>
      <c r="C6" s="1" t="s">
        <v>0</v>
      </c>
      <c r="D6" s="1" t="s">
        <v>1</v>
      </c>
      <c r="E6" s="1" t="s">
        <v>2</v>
      </c>
      <c r="F6" s="3" t="s">
        <v>20</v>
      </c>
      <c r="H6" s="1" t="s">
        <v>21</v>
      </c>
      <c r="I6" s="1" t="s">
        <v>14</v>
      </c>
      <c r="J6" s="2">
        <v>45776</v>
      </c>
      <c r="K6" s="1" t="s">
        <v>6</v>
      </c>
      <c r="L6" s="1" t="s">
        <v>22</v>
      </c>
      <c r="M6" s="2">
        <v>45776</v>
      </c>
      <c r="N6" s="2">
        <v>45776</v>
      </c>
      <c r="O6" s="1" t="s">
        <v>8</v>
      </c>
      <c r="P6" s="1" t="s">
        <v>8</v>
      </c>
      <c r="Q6" s="1" t="s">
        <v>8</v>
      </c>
      <c r="R6" s="1" t="s">
        <v>9</v>
      </c>
      <c r="S6" s="1" t="s">
        <v>8</v>
      </c>
    </row>
    <row r="7" spans="1:19" s="1" customFormat="1" ht="20.100000000000001" customHeight="1" x14ac:dyDescent="0.25">
      <c r="A7" s="1" t="str">
        <f>"022870525000054"</f>
        <v>022870525000054</v>
      </c>
      <c r="B7" s="2">
        <v>45761</v>
      </c>
      <c r="C7" s="1" t="s">
        <v>23</v>
      </c>
      <c r="D7" s="1" t="s">
        <v>1</v>
      </c>
      <c r="E7" s="1" t="s">
        <v>2</v>
      </c>
      <c r="F7" s="1" t="s">
        <v>12</v>
      </c>
      <c r="G7" s="1" t="s">
        <v>12</v>
      </c>
      <c r="H7" s="1" t="s">
        <v>13</v>
      </c>
      <c r="I7" s="1" t="s">
        <v>5</v>
      </c>
      <c r="J7" s="2">
        <v>45790</v>
      </c>
      <c r="K7" s="1" t="s">
        <v>24</v>
      </c>
      <c r="L7" s="1" t="s">
        <v>16</v>
      </c>
      <c r="M7" s="2">
        <v>45776</v>
      </c>
      <c r="O7" s="1" t="s">
        <v>10</v>
      </c>
      <c r="P7" s="1" t="s">
        <v>8</v>
      </c>
      <c r="Q7" s="1" t="s">
        <v>8</v>
      </c>
      <c r="R7" s="1" t="s">
        <v>9</v>
      </c>
      <c r="S7" s="1" t="s">
        <v>8</v>
      </c>
    </row>
    <row r="8" spans="1:19" s="1" customFormat="1" ht="20.100000000000001" customHeight="1" x14ac:dyDescent="0.25">
      <c r="A8" s="1" t="str">
        <f>"022870525000057"</f>
        <v>022870525000057</v>
      </c>
      <c r="B8" s="2">
        <v>45762</v>
      </c>
      <c r="C8" s="1" t="s">
        <v>0</v>
      </c>
      <c r="D8" s="1" t="s">
        <v>1</v>
      </c>
      <c r="E8" s="1" t="s">
        <v>2</v>
      </c>
      <c r="F8" s="3" t="s">
        <v>25</v>
      </c>
      <c r="H8" s="1" t="s">
        <v>26</v>
      </c>
      <c r="I8" s="1" t="s">
        <v>14</v>
      </c>
      <c r="J8" s="2">
        <v>45776</v>
      </c>
      <c r="K8" s="1" t="s">
        <v>6</v>
      </c>
      <c r="L8" s="1" t="s">
        <v>22</v>
      </c>
      <c r="M8" s="2">
        <v>45776</v>
      </c>
      <c r="N8" s="2">
        <v>45776</v>
      </c>
      <c r="O8" s="1" t="s">
        <v>8</v>
      </c>
      <c r="P8" s="1" t="s">
        <v>8</v>
      </c>
      <c r="Q8" s="1" t="s">
        <v>8</v>
      </c>
      <c r="R8" s="1" t="s">
        <v>9</v>
      </c>
      <c r="S8" s="1" t="s">
        <v>8</v>
      </c>
    </row>
    <row r="9" spans="1:19" s="1" customFormat="1" ht="20.100000000000001" customHeight="1" x14ac:dyDescent="0.25">
      <c r="A9" s="1" t="str">
        <f>"022870525000059"</f>
        <v>022870525000059</v>
      </c>
      <c r="B9" s="2">
        <v>45762</v>
      </c>
      <c r="C9" s="1" t="s">
        <v>0</v>
      </c>
      <c r="D9" s="1" t="s">
        <v>1</v>
      </c>
      <c r="E9" s="1" t="s">
        <v>2</v>
      </c>
      <c r="F9" s="1" t="s">
        <v>27</v>
      </c>
      <c r="H9" s="1" t="s">
        <v>28</v>
      </c>
      <c r="I9" s="1" t="s">
        <v>14</v>
      </c>
      <c r="J9" s="2">
        <v>45776</v>
      </c>
      <c r="K9" s="1" t="s">
        <v>6</v>
      </c>
      <c r="L9" s="1" t="s">
        <v>29</v>
      </c>
      <c r="M9" s="2">
        <v>45817</v>
      </c>
      <c r="N9" s="2">
        <v>45817</v>
      </c>
      <c r="O9" s="1" t="s">
        <v>8</v>
      </c>
      <c r="P9" s="1" t="s">
        <v>8</v>
      </c>
      <c r="Q9" s="1" t="s">
        <v>8</v>
      </c>
      <c r="R9" s="1" t="s">
        <v>9</v>
      </c>
      <c r="S9" s="1" t="s">
        <v>10</v>
      </c>
    </row>
    <row r="10" spans="1:19" s="1" customFormat="1" ht="20.100000000000001" customHeight="1" x14ac:dyDescent="0.25">
      <c r="A10" s="1" t="str">
        <f>"022870525000062"</f>
        <v>022870525000062</v>
      </c>
      <c r="B10" s="2">
        <v>45763</v>
      </c>
      <c r="C10" s="1" t="s">
        <v>0</v>
      </c>
      <c r="D10" s="1" t="s">
        <v>1</v>
      </c>
      <c r="E10" s="1" t="s">
        <v>2</v>
      </c>
      <c r="F10" s="3" t="s">
        <v>30</v>
      </c>
      <c r="H10" s="1" t="s">
        <v>31</v>
      </c>
      <c r="I10" s="1" t="s">
        <v>5</v>
      </c>
      <c r="J10" s="2">
        <v>45792</v>
      </c>
      <c r="K10" s="1" t="s">
        <v>6</v>
      </c>
      <c r="L10" s="3" t="s">
        <v>32</v>
      </c>
      <c r="M10" s="2">
        <v>45790</v>
      </c>
      <c r="N10" s="2">
        <v>45790</v>
      </c>
      <c r="O10" s="1" t="s">
        <v>10</v>
      </c>
      <c r="P10" s="1" t="s">
        <v>8</v>
      </c>
      <c r="Q10" s="1" t="s">
        <v>8</v>
      </c>
      <c r="R10" s="1" t="s">
        <v>9</v>
      </c>
      <c r="S10" s="1" t="s">
        <v>8</v>
      </c>
    </row>
    <row r="11" spans="1:19" s="1" customFormat="1" ht="20.100000000000001" customHeight="1" x14ac:dyDescent="0.25">
      <c r="A11" s="1" t="str">
        <f>"022870525000063"</f>
        <v>022870525000063</v>
      </c>
      <c r="B11" s="2">
        <v>45764</v>
      </c>
      <c r="C11" s="1" t="s">
        <v>0</v>
      </c>
      <c r="D11" s="1" t="s">
        <v>1</v>
      </c>
      <c r="E11" s="1" t="s">
        <v>2</v>
      </c>
      <c r="F11" s="3" t="s">
        <v>33</v>
      </c>
      <c r="H11" s="1" t="s">
        <v>34</v>
      </c>
      <c r="I11" s="1" t="s">
        <v>5</v>
      </c>
      <c r="J11" s="2">
        <v>45792</v>
      </c>
      <c r="K11" s="1" t="s">
        <v>6</v>
      </c>
      <c r="L11" s="3" t="s">
        <v>35</v>
      </c>
      <c r="M11" s="2">
        <v>45791</v>
      </c>
      <c r="N11" s="2">
        <v>45791</v>
      </c>
      <c r="O11" s="1" t="s">
        <v>10</v>
      </c>
      <c r="P11" s="1" t="s">
        <v>8</v>
      </c>
      <c r="Q11" s="1" t="s">
        <v>8</v>
      </c>
      <c r="R11" s="1" t="s">
        <v>9</v>
      </c>
      <c r="S11" s="1" t="s">
        <v>8</v>
      </c>
    </row>
    <row r="12" spans="1:19" s="1" customFormat="1" ht="20.100000000000001" customHeight="1" x14ac:dyDescent="0.25">
      <c r="A12" s="1" t="str">
        <f>"022870525000061"</f>
        <v>022870525000061</v>
      </c>
      <c r="B12" s="2">
        <v>45763</v>
      </c>
      <c r="C12" s="1" t="s">
        <v>0</v>
      </c>
      <c r="D12" s="1" t="s">
        <v>1</v>
      </c>
      <c r="E12" s="1" t="s">
        <v>2</v>
      </c>
      <c r="F12" s="3" t="s">
        <v>36</v>
      </c>
      <c r="H12" s="1" t="s">
        <v>37</v>
      </c>
      <c r="I12" s="1" t="s">
        <v>5</v>
      </c>
      <c r="J12" s="2">
        <v>45792</v>
      </c>
      <c r="K12" s="1" t="s">
        <v>6</v>
      </c>
      <c r="L12" s="3" t="s">
        <v>38</v>
      </c>
      <c r="M12" s="2">
        <v>45790</v>
      </c>
      <c r="N12" s="2">
        <v>45790</v>
      </c>
      <c r="O12" s="1" t="s">
        <v>10</v>
      </c>
      <c r="P12" s="1" t="s">
        <v>8</v>
      </c>
      <c r="Q12" s="1" t="s">
        <v>8</v>
      </c>
      <c r="R12" s="1" t="s">
        <v>9</v>
      </c>
      <c r="S12" s="1" t="s">
        <v>8</v>
      </c>
    </row>
    <row r="13" spans="1:19" s="1" customFormat="1" ht="20.100000000000001" customHeight="1" x14ac:dyDescent="0.25">
      <c r="A13" s="1" t="str">
        <f>"022870525000064"</f>
        <v>022870525000064</v>
      </c>
      <c r="B13" s="2">
        <v>45765</v>
      </c>
      <c r="C13" s="1" t="s">
        <v>0</v>
      </c>
      <c r="D13" s="1" t="s">
        <v>1</v>
      </c>
      <c r="E13" s="1" t="s">
        <v>2</v>
      </c>
      <c r="F13" s="1" t="s">
        <v>39</v>
      </c>
      <c r="G13" s="1" t="s">
        <v>40</v>
      </c>
      <c r="H13" s="1" t="s">
        <v>41</v>
      </c>
      <c r="I13" s="1" t="s">
        <v>5</v>
      </c>
      <c r="J13" s="2">
        <v>45782</v>
      </c>
      <c r="K13" s="1" t="s">
        <v>6</v>
      </c>
      <c r="L13" s="1" t="s">
        <v>42</v>
      </c>
      <c r="M13" s="2">
        <v>45775</v>
      </c>
      <c r="N13" s="2">
        <v>45775</v>
      </c>
      <c r="O13" s="1" t="s">
        <v>8</v>
      </c>
      <c r="P13" s="1" t="s">
        <v>8</v>
      </c>
      <c r="Q13" s="1" t="s">
        <v>8</v>
      </c>
      <c r="R13" s="1" t="s">
        <v>9</v>
      </c>
      <c r="S13" s="1" t="s">
        <v>8</v>
      </c>
    </row>
    <row r="14" spans="1:19" s="1" customFormat="1" ht="20.100000000000001" customHeight="1" x14ac:dyDescent="0.25">
      <c r="A14" s="1" t="str">
        <f>"022870525000065"</f>
        <v>022870525000065</v>
      </c>
      <c r="B14" s="2">
        <v>45765</v>
      </c>
      <c r="C14" s="1" t="s">
        <v>11</v>
      </c>
      <c r="D14" s="1" t="s">
        <v>1</v>
      </c>
      <c r="E14" s="1" t="s">
        <v>2</v>
      </c>
      <c r="F14" s="1" t="s">
        <v>12</v>
      </c>
      <c r="G14" s="1" t="s">
        <v>12</v>
      </c>
      <c r="H14" s="1" t="s">
        <v>13</v>
      </c>
      <c r="I14" s="1" t="s">
        <v>5</v>
      </c>
      <c r="J14" s="2">
        <v>45782</v>
      </c>
      <c r="K14" s="1" t="s">
        <v>15</v>
      </c>
      <c r="L14" s="1" t="s">
        <v>16</v>
      </c>
      <c r="O14" s="1" t="s">
        <v>8</v>
      </c>
      <c r="P14" s="1" t="s">
        <v>8</v>
      </c>
      <c r="Q14" s="1" t="s">
        <v>8</v>
      </c>
      <c r="R14" s="1" t="s">
        <v>9</v>
      </c>
      <c r="S14" s="1" t="s">
        <v>8</v>
      </c>
    </row>
    <row r="15" spans="1:19" s="1" customFormat="1" ht="20.100000000000001" customHeight="1" x14ac:dyDescent="0.25">
      <c r="A15" s="1" t="str">
        <f>"022870525000066"</f>
        <v>022870525000066</v>
      </c>
      <c r="B15" s="2">
        <v>45771</v>
      </c>
      <c r="C15" s="1" t="s">
        <v>0</v>
      </c>
      <c r="D15" s="1" t="s">
        <v>1</v>
      </c>
      <c r="E15" s="1" t="s">
        <v>2</v>
      </c>
      <c r="F15" s="3" t="s">
        <v>43</v>
      </c>
      <c r="H15" s="1" t="s">
        <v>44</v>
      </c>
      <c r="I15" s="1" t="s">
        <v>14</v>
      </c>
      <c r="J15" s="2">
        <v>45785</v>
      </c>
      <c r="K15" s="1" t="s">
        <v>6</v>
      </c>
      <c r="L15" s="1" t="s">
        <v>45</v>
      </c>
      <c r="M15" s="2">
        <v>45818</v>
      </c>
      <c r="N15" s="2">
        <v>45818</v>
      </c>
      <c r="O15" s="1" t="s">
        <v>8</v>
      </c>
      <c r="P15" s="1" t="s">
        <v>8</v>
      </c>
      <c r="Q15" s="1" t="s">
        <v>8</v>
      </c>
      <c r="R15" s="1" t="s">
        <v>9</v>
      </c>
      <c r="S15" s="1" t="s">
        <v>10</v>
      </c>
    </row>
    <row r="16" spans="1:19" s="1" customFormat="1" ht="20.100000000000001" customHeight="1" x14ac:dyDescent="0.25">
      <c r="A16" s="1" t="str">
        <f>"022870525000067"</f>
        <v>022870525000067</v>
      </c>
      <c r="B16" s="2">
        <v>45773</v>
      </c>
      <c r="C16" s="1" t="s">
        <v>0</v>
      </c>
      <c r="D16" s="1" t="s">
        <v>1</v>
      </c>
      <c r="E16" s="1" t="s">
        <v>2</v>
      </c>
      <c r="F16" s="1" t="s">
        <v>46</v>
      </c>
      <c r="G16" s="1" t="s">
        <v>47</v>
      </c>
      <c r="H16" s="1" t="s">
        <v>48</v>
      </c>
      <c r="I16" s="1" t="s">
        <v>5</v>
      </c>
      <c r="J16" s="2">
        <v>45789</v>
      </c>
      <c r="K16" s="1" t="s">
        <v>6</v>
      </c>
      <c r="L16" s="1" t="s">
        <v>49</v>
      </c>
      <c r="M16" s="2">
        <v>45785</v>
      </c>
      <c r="N16" s="2">
        <v>45785</v>
      </c>
      <c r="O16" s="1" t="s">
        <v>8</v>
      </c>
      <c r="P16" s="1" t="s">
        <v>8</v>
      </c>
      <c r="Q16" s="1" t="s">
        <v>8</v>
      </c>
      <c r="R16" s="1" t="s">
        <v>9</v>
      </c>
      <c r="S16" s="1" t="s">
        <v>8</v>
      </c>
    </row>
    <row r="17" spans="1:19" s="1" customFormat="1" ht="20.100000000000001" customHeight="1" x14ac:dyDescent="0.25">
      <c r="A17" s="1" t="str">
        <f>"022870525000068"</f>
        <v>022870525000068</v>
      </c>
      <c r="B17" s="2">
        <v>45776</v>
      </c>
      <c r="C17" s="1" t="s">
        <v>0</v>
      </c>
      <c r="D17" s="1" t="s">
        <v>1</v>
      </c>
      <c r="E17" s="1" t="s">
        <v>2</v>
      </c>
      <c r="F17" s="3" t="s">
        <v>50</v>
      </c>
      <c r="G17" s="3" t="s">
        <v>51</v>
      </c>
      <c r="H17" s="1" t="s">
        <v>52</v>
      </c>
      <c r="I17" s="1" t="s">
        <v>5</v>
      </c>
      <c r="J17" s="2">
        <v>45790</v>
      </c>
      <c r="K17" s="1" t="s">
        <v>6</v>
      </c>
      <c r="L17" s="1" t="s">
        <v>53</v>
      </c>
      <c r="M17" s="2">
        <v>45814</v>
      </c>
      <c r="N17" s="2">
        <v>45814</v>
      </c>
      <c r="O17" s="1" t="s">
        <v>8</v>
      </c>
      <c r="P17" s="1" t="s">
        <v>8</v>
      </c>
      <c r="Q17" s="1" t="s">
        <v>8</v>
      </c>
      <c r="R17" s="1" t="s">
        <v>9</v>
      </c>
      <c r="S17" s="1" t="s">
        <v>8</v>
      </c>
    </row>
    <row r="18" spans="1:19" s="1" customFormat="1" ht="20.100000000000001" customHeight="1" x14ac:dyDescent="0.25">
      <c r="A18" s="1" t="str">
        <f>"022870525000069"</f>
        <v>022870525000069</v>
      </c>
      <c r="B18" s="2">
        <v>45777</v>
      </c>
      <c r="C18" s="1" t="s">
        <v>0</v>
      </c>
      <c r="D18" s="1" t="s">
        <v>1</v>
      </c>
      <c r="E18" s="1" t="s">
        <v>2</v>
      </c>
      <c r="F18" s="3" t="s">
        <v>54</v>
      </c>
      <c r="H18" s="1" t="s">
        <v>55</v>
      </c>
      <c r="I18" s="1" t="s">
        <v>14</v>
      </c>
      <c r="J18" s="2">
        <v>45791</v>
      </c>
      <c r="K18" s="1" t="s">
        <v>6</v>
      </c>
      <c r="L18" s="1" t="s">
        <v>56</v>
      </c>
      <c r="M18" s="2">
        <v>45789</v>
      </c>
      <c r="N18" s="2">
        <v>45789</v>
      </c>
      <c r="O18" s="1" t="s">
        <v>8</v>
      </c>
      <c r="P18" s="1" t="s">
        <v>8</v>
      </c>
      <c r="Q18" s="1" t="s">
        <v>8</v>
      </c>
      <c r="R18" s="1" t="s">
        <v>9</v>
      </c>
      <c r="S18" s="1" t="s">
        <v>8</v>
      </c>
    </row>
    <row r="19" spans="1:19" s="1" customFormat="1" ht="20.100000000000001" customHeight="1" x14ac:dyDescent="0.25">
      <c r="A19" s="1" t="str">
        <f>"022870525000070"</f>
        <v>022870525000070</v>
      </c>
      <c r="B19" s="2">
        <v>45778</v>
      </c>
      <c r="C19" s="1" t="s">
        <v>23</v>
      </c>
      <c r="D19" s="1" t="s">
        <v>1</v>
      </c>
      <c r="E19" s="1" t="s">
        <v>2</v>
      </c>
      <c r="F19" s="1" t="s">
        <v>12</v>
      </c>
      <c r="G19" s="1" t="s">
        <v>12</v>
      </c>
      <c r="H19" s="1" t="s">
        <v>13</v>
      </c>
      <c r="I19" s="1" t="s">
        <v>5</v>
      </c>
      <c r="J19" s="2">
        <v>45806</v>
      </c>
      <c r="K19" s="1" t="s">
        <v>24</v>
      </c>
      <c r="L19" s="1" t="s">
        <v>16</v>
      </c>
      <c r="M19" s="2">
        <v>45791</v>
      </c>
      <c r="O19" s="1" t="s">
        <v>10</v>
      </c>
      <c r="P19" s="1" t="s">
        <v>8</v>
      </c>
      <c r="Q19" s="1" t="s">
        <v>8</v>
      </c>
      <c r="R19" s="1" t="s">
        <v>9</v>
      </c>
      <c r="S19" s="1" t="s">
        <v>8</v>
      </c>
    </row>
    <row r="20" spans="1:19" s="1" customFormat="1" ht="20.100000000000001" customHeight="1" x14ac:dyDescent="0.25">
      <c r="A20" s="1" t="str">
        <f>"022870525000071"</f>
        <v>022870525000071</v>
      </c>
      <c r="B20" s="2">
        <v>45779</v>
      </c>
      <c r="C20" s="1" t="s">
        <v>23</v>
      </c>
      <c r="D20" s="1" t="s">
        <v>1</v>
      </c>
      <c r="E20" s="1" t="s">
        <v>2</v>
      </c>
      <c r="F20" s="1" t="s">
        <v>12</v>
      </c>
      <c r="G20" s="1" t="s">
        <v>12</v>
      </c>
      <c r="H20" s="1" t="s">
        <v>13</v>
      </c>
      <c r="I20" s="1" t="s">
        <v>5</v>
      </c>
      <c r="J20" s="2">
        <v>45807</v>
      </c>
      <c r="K20" s="1" t="s">
        <v>24</v>
      </c>
      <c r="L20" s="1" t="s">
        <v>16</v>
      </c>
      <c r="M20" s="2">
        <v>45791</v>
      </c>
      <c r="O20" s="1" t="s">
        <v>10</v>
      </c>
      <c r="P20" s="1" t="s">
        <v>8</v>
      </c>
      <c r="Q20" s="1" t="s">
        <v>8</v>
      </c>
      <c r="R20" s="1" t="s">
        <v>9</v>
      </c>
      <c r="S20" s="1" t="s">
        <v>8</v>
      </c>
    </row>
    <row r="21" spans="1:19" s="1" customFormat="1" ht="20.100000000000001" customHeight="1" x14ac:dyDescent="0.25">
      <c r="A21" s="1" t="str">
        <f>"022870525000072"</f>
        <v>022870525000072</v>
      </c>
      <c r="B21" s="2">
        <v>45784</v>
      </c>
      <c r="C21" s="1" t="s">
        <v>0</v>
      </c>
      <c r="D21" s="1" t="s">
        <v>1</v>
      </c>
      <c r="E21" s="1" t="s">
        <v>2</v>
      </c>
      <c r="F21" s="1" t="s">
        <v>57</v>
      </c>
      <c r="G21" s="1" t="s">
        <v>58</v>
      </c>
      <c r="H21" s="1" t="s">
        <v>59</v>
      </c>
      <c r="I21" s="1" t="s">
        <v>14</v>
      </c>
      <c r="J21" s="2">
        <v>45798</v>
      </c>
      <c r="K21" s="1" t="s">
        <v>6</v>
      </c>
      <c r="L21" s="1" t="s">
        <v>60</v>
      </c>
      <c r="M21" s="2">
        <v>45811</v>
      </c>
      <c r="N21" s="2">
        <v>45811</v>
      </c>
      <c r="O21" s="1" t="s">
        <v>8</v>
      </c>
      <c r="P21" s="1" t="s">
        <v>8</v>
      </c>
      <c r="Q21" s="1" t="s">
        <v>8</v>
      </c>
      <c r="R21" s="1" t="s">
        <v>9</v>
      </c>
      <c r="S21" s="1" t="s">
        <v>8</v>
      </c>
    </row>
    <row r="22" spans="1:19" s="1" customFormat="1" ht="20.100000000000001" customHeight="1" x14ac:dyDescent="0.25">
      <c r="A22" s="1" t="str">
        <f>"022870525000074"</f>
        <v>022870525000074</v>
      </c>
      <c r="B22" s="2">
        <v>45795</v>
      </c>
      <c r="C22" s="1" t="s">
        <v>23</v>
      </c>
      <c r="D22" s="1" t="s">
        <v>1</v>
      </c>
      <c r="E22" s="1" t="s">
        <v>2</v>
      </c>
      <c r="F22" s="1" t="s">
        <v>12</v>
      </c>
      <c r="G22" s="1" t="s">
        <v>12</v>
      </c>
      <c r="H22" s="1" t="s">
        <v>13</v>
      </c>
      <c r="I22" s="1" t="s">
        <v>5</v>
      </c>
      <c r="J22" s="2">
        <v>45824</v>
      </c>
      <c r="K22" s="1" t="s">
        <v>24</v>
      </c>
      <c r="L22" s="1" t="s">
        <v>16</v>
      </c>
      <c r="M22" s="2">
        <v>45807</v>
      </c>
      <c r="O22" s="1" t="s">
        <v>10</v>
      </c>
      <c r="P22" s="1" t="s">
        <v>8</v>
      </c>
      <c r="Q22" s="1" t="s">
        <v>8</v>
      </c>
      <c r="R22" s="1" t="s">
        <v>9</v>
      </c>
      <c r="S22" s="1" t="s">
        <v>10</v>
      </c>
    </row>
    <row r="23" spans="1:19" s="1" customFormat="1" ht="20.100000000000001" customHeight="1" x14ac:dyDescent="0.25">
      <c r="A23" s="1" t="str">
        <f>"022870525000080"</f>
        <v>022870525000080</v>
      </c>
      <c r="B23" s="2">
        <v>45796</v>
      </c>
      <c r="C23" s="1" t="s">
        <v>0</v>
      </c>
      <c r="D23" s="1" t="s">
        <v>1</v>
      </c>
      <c r="E23" s="1" t="s">
        <v>2</v>
      </c>
      <c r="F23" s="3" t="s">
        <v>61</v>
      </c>
      <c r="H23" s="1" t="s">
        <v>62</v>
      </c>
      <c r="I23" s="1" t="s">
        <v>5</v>
      </c>
      <c r="J23" s="2">
        <v>45810</v>
      </c>
      <c r="K23" s="1" t="s">
        <v>63</v>
      </c>
      <c r="L23" s="3" t="s">
        <v>64</v>
      </c>
      <c r="M23" s="2">
        <v>45797</v>
      </c>
      <c r="N23" s="2">
        <v>45797</v>
      </c>
      <c r="O23" s="1" t="s">
        <v>8</v>
      </c>
      <c r="P23" s="1" t="s">
        <v>8</v>
      </c>
      <c r="Q23" s="1" t="s">
        <v>8</v>
      </c>
      <c r="R23" s="1" t="s">
        <v>9</v>
      </c>
      <c r="S23" s="1" t="s">
        <v>8</v>
      </c>
    </row>
    <row r="24" spans="1:19" s="1" customFormat="1" ht="20.100000000000001" customHeight="1" x14ac:dyDescent="0.25">
      <c r="A24" s="1" t="str">
        <f>"022870525000078"</f>
        <v>022870525000078</v>
      </c>
      <c r="B24" s="2">
        <v>45795</v>
      </c>
      <c r="C24" s="1" t="s">
        <v>0</v>
      </c>
      <c r="D24" s="1" t="s">
        <v>1</v>
      </c>
      <c r="E24" s="1" t="s">
        <v>2</v>
      </c>
      <c r="F24" s="1" t="s">
        <v>65</v>
      </c>
      <c r="H24" s="1" t="s">
        <v>66</v>
      </c>
      <c r="I24" s="1" t="s">
        <v>5</v>
      </c>
      <c r="J24" s="2">
        <v>45824</v>
      </c>
      <c r="K24" s="1" t="s">
        <v>6</v>
      </c>
      <c r="L24" s="1" t="s">
        <v>67</v>
      </c>
      <c r="M24" s="2">
        <v>45820</v>
      </c>
      <c r="N24" s="2">
        <v>45820</v>
      </c>
      <c r="O24" s="1" t="s">
        <v>10</v>
      </c>
      <c r="P24" s="1" t="s">
        <v>8</v>
      </c>
      <c r="Q24" s="1" t="s">
        <v>8</v>
      </c>
      <c r="R24" s="1" t="s">
        <v>9</v>
      </c>
      <c r="S24" s="1" t="s">
        <v>8</v>
      </c>
    </row>
    <row r="25" spans="1:19" s="1" customFormat="1" ht="20.100000000000001" customHeight="1" x14ac:dyDescent="0.25">
      <c r="A25" s="1" t="str">
        <f>"022870525000076"</f>
        <v>022870525000076</v>
      </c>
      <c r="B25" s="2">
        <v>45795</v>
      </c>
      <c r="C25" s="1" t="s">
        <v>0</v>
      </c>
      <c r="D25" s="1" t="s">
        <v>1</v>
      </c>
      <c r="E25" s="1" t="s">
        <v>2</v>
      </c>
      <c r="F25" s="1" t="s">
        <v>68</v>
      </c>
      <c r="H25" s="1" t="s">
        <v>69</v>
      </c>
      <c r="I25" s="1" t="s">
        <v>5</v>
      </c>
      <c r="J25" s="2">
        <v>45824</v>
      </c>
      <c r="K25" s="1" t="s">
        <v>6</v>
      </c>
      <c r="L25" s="1" t="s">
        <v>49</v>
      </c>
      <c r="M25" s="2">
        <v>45820</v>
      </c>
      <c r="N25" s="2">
        <v>45820</v>
      </c>
      <c r="O25" s="1" t="s">
        <v>10</v>
      </c>
      <c r="P25" s="1" t="s">
        <v>8</v>
      </c>
      <c r="Q25" s="1" t="s">
        <v>8</v>
      </c>
      <c r="R25" s="1" t="s">
        <v>9</v>
      </c>
      <c r="S25" s="1" t="s">
        <v>10</v>
      </c>
    </row>
    <row r="26" spans="1:19" s="1" customFormat="1" ht="20.100000000000001" customHeight="1" x14ac:dyDescent="0.25">
      <c r="A26" s="1" t="str">
        <f>"022870525000075"</f>
        <v>022870525000075</v>
      </c>
      <c r="B26" s="2">
        <v>45795</v>
      </c>
      <c r="C26" s="1" t="s">
        <v>23</v>
      </c>
      <c r="D26" s="1" t="s">
        <v>1</v>
      </c>
      <c r="E26" s="1" t="s">
        <v>2</v>
      </c>
      <c r="F26" s="1" t="s">
        <v>12</v>
      </c>
      <c r="G26" s="1" t="s">
        <v>12</v>
      </c>
      <c r="H26" s="1" t="s">
        <v>13</v>
      </c>
      <c r="I26" s="1" t="s">
        <v>5</v>
      </c>
      <c r="J26" s="2">
        <v>45824</v>
      </c>
      <c r="K26" s="1" t="s">
        <v>24</v>
      </c>
      <c r="L26" s="1" t="s">
        <v>16</v>
      </c>
      <c r="M26" s="2">
        <v>45807</v>
      </c>
      <c r="O26" s="1" t="s">
        <v>10</v>
      </c>
      <c r="P26" s="1" t="s">
        <v>8</v>
      </c>
      <c r="Q26" s="1" t="s">
        <v>8</v>
      </c>
      <c r="R26" s="1" t="s">
        <v>9</v>
      </c>
      <c r="S26" s="1" t="s">
        <v>10</v>
      </c>
    </row>
    <row r="27" spans="1:19" s="1" customFormat="1" ht="20.100000000000001" customHeight="1" x14ac:dyDescent="0.25">
      <c r="A27" s="1" t="str">
        <f>"022870525000079"</f>
        <v>022870525000079</v>
      </c>
      <c r="B27" s="2">
        <v>45795</v>
      </c>
      <c r="C27" s="1" t="s">
        <v>0</v>
      </c>
      <c r="D27" s="1" t="s">
        <v>1</v>
      </c>
      <c r="E27" s="1" t="s">
        <v>2</v>
      </c>
      <c r="F27" s="1" t="s">
        <v>70</v>
      </c>
      <c r="H27" s="1" t="s">
        <v>71</v>
      </c>
      <c r="I27" s="1" t="s">
        <v>5</v>
      </c>
      <c r="J27" s="2">
        <v>45810</v>
      </c>
      <c r="K27" s="1" t="s">
        <v>6</v>
      </c>
      <c r="L27" s="1" t="s">
        <v>72</v>
      </c>
      <c r="M27" s="2">
        <v>45818</v>
      </c>
      <c r="N27" s="2">
        <v>45818</v>
      </c>
      <c r="O27" s="1" t="s">
        <v>8</v>
      </c>
      <c r="P27" s="1" t="s">
        <v>8</v>
      </c>
      <c r="Q27" s="1" t="s">
        <v>8</v>
      </c>
      <c r="R27" s="1" t="s">
        <v>9</v>
      </c>
      <c r="S27" s="1" t="s">
        <v>10</v>
      </c>
    </row>
    <row r="28" spans="1:19" s="1" customFormat="1" ht="20.100000000000001" customHeight="1" x14ac:dyDescent="0.25">
      <c r="A28" s="1" t="str">
        <f>"022870525000077"</f>
        <v>022870525000077</v>
      </c>
      <c r="B28" s="2">
        <v>45795</v>
      </c>
      <c r="C28" s="1" t="s">
        <v>0</v>
      </c>
      <c r="D28" s="1" t="s">
        <v>1</v>
      </c>
      <c r="E28" s="1" t="s">
        <v>2</v>
      </c>
      <c r="F28" s="1" t="s">
        <v>73</v>
      </c>
      <c r="H28" s="1" t="s">
        <v>74</v>
      </c>
      <c r="I28" s="1" t="s">
        <v>5</v>
      </c>
      <c r="J28" s="2">
        <v>45824</v>
      </c>
      <c r="K28" s="1" t="s">
        <v>6</v>
      </c>
      <c r="L28" s="1" t="s">
        <v>49</v>
      </c>
      <c r="M28" s="2">
        <v>45820</v>
      </c>
      <c r="N28" s="2">
        <v>45820</v>
      </c>
      <c r="O28" s="1" t="s">
        <v>10</v>
      </c>
      <c r="P28" s="1" t="s">
        <v>8</v>
      </c>
      <c r="Q28" s="1" t="s">
        <v>8</v>
      </c>
      <c r="R28" s="1" t="s">
        <v>9</v>
      </c>
      <c r="S28" s="1" t="s">
        <v>8</v>
      </c>
    </row>
    <row r="29" spans="1:19" s="1" customFormat="1" ht="20.100000000000001" customHeight="1" x14ac:dyDescent="0.25">
      <c r="A29" s="1" t="str">
        <f>"022870525000073"</f>
        <v>022870525000073</v>
      </c>
      <c r="B29" s="2">
        <v>45795</v>
      </c>
      <c r="C29" s="1" t="s">
        <v>0</v>
      </c>
      <c r="D29" s="1" t="s">
        <v>1</v>
      </c>
      <c r="E29" s="1" t="s">
        <v>2</v>
      </c>
      <c r="F29" s="1" t="s">
        <v>75</v>
      </c>
      <c r="H29" s="1" t="s">
        <v>76</v>
      </c>
      <c r="I29" s="1" t="s">
        <v>5</v>
      </c>
      <c r="J29" s="2">
        <v>45810</v>
      </c>
      <c r="K29" s="1" t="s">
        <v>6</v>
      </c>
      <c r="L29" s="1" t="s">
        <v>49</v>
      </c>
      <c r="M29" s="2">
        <v>45811</v>
      </c>
      <c r="N29" s="2">
        <v>45811</v>
      </c>
      <c r="O29" s="1" t="s">
        <v>8</v>
      </c>
      <c r="P29" s="1" t="s">
        <v>8</v>
      </c>
      <c r="Q29" s="1" t="s">
        <v>8</v>
      </c>
      <c r="R29" s="1" t="s">
        <v>9</v>
      </c>
      <c r="S29" s="1" t="s">
        <v>10</v>
      </c>
    </row>
    <row r="30" spans="1:19" s="1" customFormat="1" ht="20.100000000000001" customHeight="1" x14ac:dyDescent="0.25">
      <c r="A30" s="1" t="str">
        <f>"022870525000081"</f>
        <v>022870525000081</v>
      </c>
      <c r="B30" s="2">
        <v>45800</v>
      </c>
      <c r="C30" s="1" t="s">
        <v>0</v>
      </c>
      <c r="D30" s="1" t="s">
        <v>1</v>
      </c>
      <c r="E30" s="1" t="s">
        <v>2</v>
      </c>
      <c r="F30" s="1" t="s">
        <v>77</v>
      </c>
      <c r="H30" s="1" t="s">
        <v>78</v>
      </c>
      <c r="I30" s="1" t="s">
        <v>14</v>
      </c>
      <c r="J30" s="2">
        <v>45814</v>
      </c>
      <c r="K30" s="1" t="s">
        <v>6</v>
      </c>
      <c r="L30" s="1" t="s">
        <v>79</v>
      </c>
      <c r="M30" s="2">
        <v>45812</v>
      </c>
      <c r="N30" s="2">
        <v>45812</v>
      </c>
      <c r="O30" s="1" t="s">
        <v>8</v>
      </c>
      <c r="P30" s="1" t="s">
        <v>8</v>
      </c>
      <c r="Q30" s="1" t="s">
        <v>8</v>
      </c>
      <c r="R30" s="1" t="s">
        <v>9</v>
      </c>
      <c r="S30" s="1" t="s">
        <v>8</v>
      </c>
    </row>
    <row r="31" spans="1:19" s="1" customFormat="1" ht="20.100000000000001" customHeight="1" x14ac:dyDescent="0.25">
      <c r="A31" s="1" t="str">
        <f>"022870525000082"</f>
        <v>022870525000082</v>
      </c>
      <c r="B31" s="2">
        <v>45804</v>
      </c>
      <c r="C31" s="1" t="s">
        <v>0</v>
      </c>
      <c r="D31" s="1" t="s">
        <v>1</v>
      </c>
      <c r="E31" s="1" t="s">
        <v>2</v>
      </c>
      <c r="F31" s="1" t="s">
        <v>80</v>
      </c>
      <c r="H31" s="1" t="s">
        <v>81</v>
      </c>
      <c r="I31" s="1" t="s">
        <v>5</v>
      </c>
      <c r="J31" s="2">
        <v>45818</v>
      </c>
      <c r="K31" s="1" t="s">
        <v>6</v>
      </c>
      <c r="L31" s="1" t="s">
        <v>79</v>
      </c>
      <c r="M31" s="2">
        <v>45812</v>
      </c>
      <c r="N31" s="2">
        <v>45812</v>
      </c>
      <c r="O31" s="1" t="s">
        <v>8</v>
      </c>
      <c r="P31" s="1" t="s">
        <v>8</v>
      </c>
      <c r="Q31" s="1" t="s">
        <v>8</v>
      </c>
      <c r="R31" s="1" t="s">
        <v>9</v>
      </c>
      <c r="S31" s="1" t="s">
        <v>8</v>
      </c>
    </row>
    <row r="32" spans="1:19" s="1" customFormat="1" ht="20.100000000000001" customHeight="1" x14ac:dyDescent="0.25">
      <c r="A32" s="1" t="str">
        <f>"022870525000087"</f>
        <v>022870525000087</v>
      </c>
      <c r="B32" s="2">
        <v>45818</v>
      </c>
      <c r="C32" s="1" t="s">
        <v>11</v>
      </c>
      <c r="D32" s="1" t="s">
        <v>1</v>
      </c>
      <c r="E32" s="1" t="s">
        <v>2</v>
      </c>
      <c r="F32" s="1" t="s">
        <v>12</v>
      </c>
      <c r="G32" s="1" t="s">
        <v>12</v>
      </c>
      <c r="H32" s="1" t="s">
        <v>13</v>
      </c>
      <c r="I32" s="1" t="s">
        <v>14</v>
      </c>
      <c r="J32" s="2">
        <v>45832</v>
      </c>
      <c r="K32" s="1" t="s">
        <v>15</v>
      </c>
      <c r="L32" s="1" t="s">
        <v>16</v>
      </c>
      <c r="O32" s="1" t="s">
        <v>8</v>
      </c>
      <c r="P32" s="1" t="s">
        <v>8</v>
      </c>
      <c r="Q32" s="1" t="s">
        <v>8</v>
      </c>
      <c r="R32" s="1" t="s">
        <v>9</v>
      </c>
      <c r="S32" s="1" t="s">
        <v>8</v>
      </c>
    </row>
    <row r="33" spans="1:19" s="1" customFormat="1" ht="20.100000000000001" customHeight="1" x14ac:dyDescent="0.25">
      <c r="A33" s="1" t="str">
        <f>"022870525000086"</f>
        <v>022870525000086</v>
      </c>
      <c r="B33" s="2">
        <v>45818</v>
      </c>
      <c r="C33" s="1" t="s">
        <v>0</v>
      </c>
      <c r="D33" s="1" t="s">
        <v>1</v>
      </c>
      <c r="E33" s="1" t="s">
        <v>2</v>
      </c>
      <c r="F33" s="3" t="s">
        <v>82</v>
      </c>
      <c r="H33" s="1" t="s">
        <v>83</v>
      </c>
      <c r="I33" s="1" t="s">
        <v>14</v>
      </c>
      <c r="J33" s="2">
        <v>45832</v>
      </c>
      <c r="K33" s="1" t="s">
        <v>6</v>
      </c>
      <c r="L33" s="3" t="s">
        <v>84</v>
      </c>
      <c r="M33" s="2">
        <v>45824</v>
      </c>
      <c r="N33" s="2">
        <v>45824</v>
      </c>
      <c r="O33" s="1" t="s">
        <v>8</v>
      </c>
      <c r="P33" s="1" t="s">
        <v>8</v>
      </c>
      <c r="Q33" s="1" t="s">
        <v>8</v>
      </c>
      <c r="R33" s="1" t="s">
        <v>9</v>
      </c>
      <c r="S33" s="1" t="s">
        <v>8</v>
      </c>
    </row>
    <row r="34" spans="1:19" s="1" customFormat="1" ht="20.100000000000001" customHeight="1" x14ac:dyDescent="0.25">
      <c r="A34" s="1" t="str">
        <f>"022870525000084"</f>
        <v>022870525000084</v>
      </c>
      <c r="B34" s="2">
        <v>45818</v>
      </c>
      <c r="C34" s="1" t="s">
        <v>0</v>
      </c>
      <c r="D34" s="1" t="s">
        <v>1</v>
      </c>
      <c r="E34" s="1" t="s">
        <v>2</v>
      </c>
      <c r="F34" s="3" t="s">
        <v>85</v>
      </c>
      <c r="H34" s="1" t="s">
        <v>86</v>
      </c>
      <c r="I34" s="1" t="s">
        <v>14</v>
      </c>
      <c r="J34" s="2">
        <v>45832</v>
      </c>
      <c r="K34" s="1" t="s">
        <v>6</v>
      </c>
      <c r="L34" s="1" t="s">
        <v>87</v>
      </c>
      <c r="M34" s="2">
        <v>45819</v>
      </c>
      <c r="N34" s="2">
        <v>45819</v>
      </c>
      <c r="O34" s="1" t="s">
        <v>8</v>
      </c>
      <c r="P34" s="1" t="s">
        <v>8</v>
      </c>
      <c r="Q34" s="1" t="s">
        <v>8</v>
      </c>
      <c r="R34" s="1" t="s">
        <v>9</v>
      </c>
      <c r="S34" s="1" t="s">
        <v>8</v>
      </c>
    </row>
    <row r="35" spans="1:19" s="1" customFormat="1" ht="20.100000000000001" customHeight="1" x14ac:dyDescent="0.25">
      <c r="A35" s="1" t="str">
        <f>"022870525000085"</f>
        <v>022870525000085</v>
      </c>
      <c r="B35" s="2">
        <v>45818</v>
      </c>
      <c r="C35" s="1" t="s">
        <v>0</v>
      </c>
      <c r="D35" s="1" t="s">
        <v>1</v>
      </c>
      <c r="E35" s="1" t="s">
        <v>2</v>
      </c>
      <c r="F35" s="3" t="s">
        <v>88</v>
      </c>
      <c r="H35" s="1" t="s">
        <v>89</v>
      </c>
      <c r="I35" s="1" t="s">
        <v>14</v>
      </c>
      <c r="J35" s="2">
        <v>45832</v>
      </c>
      <c r="K35" s="1" t="s">
        <v>6</v>
      </c>
      <c r="L35" s="1" t="s">
        <v>53</v>
      </c>
      <c r="M35" s="2">
        <v>45826</v>
      </c>
      <c r="N35" s="2">
        <v>45826</v>
      </c>
      <c r="O35" s="1" t="s">
        <v>8</v>
      </c>
      <c r="P35" s="1" t="s">
        <v>8</v>
      </c>
      <c r="Q35" s="1" t="s">
        <v>8</v>
      </c>
      <c r="R35" s="1" t="s">
        <v>9</v>
      </c>
      <c r="S35" s="1" t="s">
        <v>8</v>
      </c>
    </row>
    <row r="36" spans="1:19" s="1" customFormat="1" ht="20.100000000000001" customHeight="1" x14ac:dyDescent="0.25">
      <c r="A36" s="1" t="str">
        <f>"022870525000088"</f>
        <v>022870525000088</v>
      </c>
      <c r="B36" s="2">
        <v>45818</v>
      </c>
      <c r="C36" s="1" t="s">
        <v>0</v>
      </c>
      <c r="D36" s="1" t="s">
        <v>1</v>
      </c>
      <c r="E36" s="1" t="s">
        <v>2</v>
      </c>
      <c r="F36" s="3" t="s">
        <v>90</v>
      </c>
      <c r="G36" s="1" t="s">
        <v>91</v>
      </c>
      <c r="H36" s="1" t="s">
        <v>92</v>
      </c>
      <c r="I36" s="1" t="s">
        <v>5</v>
      </c>
      <c r="J36" s="2">
        <v>45832</v>
      </c>
      <c r="K36" s="1" t="s">
        <v>6</v>
      </c>
      <c r="L36" s="3" t="s">
        <v>84</v>
      </c>
      <c r="M36" s="2">
        <v>45824</v>
      </c>
      <c r="N36" s="2">
        <v>45824</v>
      </c>
      <c r="O36" s="1" t="s">
        <v>8</v>
      </c>
      <c r="P36" s="1" t="s">
        <v>8</v>
      </c>
      <c r="Q36" s="1" t="s">
        <v>8</v>
      </c>
      <c r="R36" s="1" t="s">
        <v>9</v>
      </c>
      <c r="S36" s="1" t="s">
        <v>10</v>
      </c>
    </row>
    <row r="37" spans="1:19" s="1" customFormat="1" ht="20.100000000000001" customHeight="1" x14ac:dyDescent="0.25">
      <c r="A37" s="1" t="str">
        <f>"022870525000083"</f>
        <v>022870525000083</v>
      </c>
      <c r="B37" s="2">
        <v>45818</v>
      </c>
      <c r="C37" s="1" t="s">
        <v>93</v>
      </c>
      <c r="D37" s="1" t="s">
        <v>1</v>
      </c>
      <c r="E37" s="1" t="s">
        <v>2</v>
      </c>
      <c r="F37" s="1" t="s">
        <v>12</v>
      </c>
      <c r="G37" s="1" t="s">
        <v>12</v>
      </c>
      <c r="H37" s="1" t="s">
        <v>13</v>
      </c>
      <c r="I37" s="1" t="s">
        <v>14</v>
      </c>
      <c r="J37" s="2">
        <v>45840</v>
      </c>
      <c r="K37" s="1" t="s">
        <v>94</v>
      </c>
      <c r="L37" s="1" t="s">
        <v>16</v>
      </c>
      <c r="M37" s="2">
        <v>45826</v>
      </c>
      <c r="O37" s="1" t="s">
        <v>8</v>
      </c>
      <c r="P37" s="1" t="s">
        <v>10</v>
      </c>
      <c r="Q37" s="1" t="s">
        <v>8</v>
      </c>
      <c r="R37" s="1" t="s">
        <v>9</v>
      </c>
      <c r="S37" s="1" t="s">
        <v>8</v>
      </c>
    </row>
    <row r="38" spans="1:19" s="1" customFormat="1" ht="20.100000000000001" customHeight="1" x14ac:dyDescent="0.25">
      <c r="A38" s="1" t="str">
        <f>"022870525000089"</f>
        <v>022870525000089</v>
      </c>
      <c r="B38" s="2">
        <v>45818</v>
      </c>
      <c r="C38" s="1" t="s">
        <v>0</v>
      </c>
      <c r="D38" s="1" t="s">
        <v>1</v>
      </c>
      <c r="E38" s="1" t="s">
        <v>2</v>
      </c>
      <c r="F38" s="3" t="s">
        <v>95</v>
      </c>
      <c r="H38" s="1" t="s">
        <v>96</v>
      </c>
      <c r="I38" s="1" t="s">
        <v>5</v>
      </c>
      <c r="J38" s="2">
        <v>45833</v>
      </c>
      <c r="K38" s="1" t="s">
        <v>6</v>
      </c>
      <c r="L38" s="1" t="s">
        <v>97</v>
      </c>
      <c r="M38" s="2">
        <v>45821</v>
      </c>
      <c r="N38" s="2">
        <v>45821</v>
      </c>
      <c r="O38" s="1" t="s">
        <v>8</v>
      </c>
      <c r="P38" s="1" t="s">
        <v>8</v>
      </c>
      <c r="Q38" s="1" t="s">
        <v>8</v>
      </c>
      <c r="R38" s="1" t="s">
        <v>9</v>
      </c>
      <c r="S38" s="1" t="s">
        <v>8</v>
      </c>
    </row>
    <row r="39" spans="1:19" s="1" customFormat="1" ht="20.100000000000001" customHeight="1" x14ac:dyDescent="0.25">
      <c r="A39" s="1" t="str">
        <f>"022870525000090"</f>
        <v>022870525000090</v>
      </c>
      <c r="B39" s="2">
        <v>45821</v>
      </c>
      <c r="C39" s="1" t="s">
        <v>0</v>
      </c>
      <c r="D39" s="1" t="s">
        <v>1</v>
      </c>
      <c r="E39" s="1" t="s">
        <v>2</v>
      </c>
      <c r="F39" s="1" t="s">
        <v>98</v>
      </c>
      <c r="G39" s="1" t="s">
        <v>99</v>
      </c>
      <c r="H39" s="1" t="s">
        <v>100</v>
      </c>
      <c r="I39" s="1" t="s">
        <v>14</v>
      </c>
      <c r="J39" s="2">
        <v>45835</v>
      </c>
      <c r="K39" s="1" t="s">
        <v>63</v>
      </c>
      <c r="L39" s="3" t="s">
        <v>101</v>
      </c>
      <c r="M39" s="2">
        <v>45824</v>
      </c>
      <c r="N39" s="2">
        <v>45824</v>
      </c>
      <c r="O39" s="1" t="s">
        <v>8</v>
      </c>
      <c r="P39" s="1" t="s">
        <v>8</v>
      </c>
      <c r="Q39" s="1" t="s">
        <v>8</v>
      </c>
      <c r="R39" s="1" t="s">
        <v>9</v>
      </c>
      <c r="S39" s="1" t="s">
        <v>8</v>
      </c>
    </row>
    <row r="40" spans="1:19" s="1" customFormat="1" ht="20.100000000000001" customHeight="1" x14ac:dyDescent="0.25">
      <c r="A40" s="1" t="str">
        <f>"022870525000091"</f>
        <v>022870525000091</v>
      </c>
      <c r="B40" s="2">
        <v>45826</v>
      </c>
      <c r="C40" s="1" t="s">
        <v>0</v>
      </c>
      <c r="D40" s="1" t="s">
        <v>1</v>
      </c>
      <c r="E40" s="1" t="s">
        <v>2</v>
      </c>
      <c r="F40" s="1" t="s">
        <v>102</v>
      </c>
      <c r="H40" s="1" t="s">
        <v>103</v>
      </c>
      <c r="I40" s="1" t="s">
        <v>14</v>
      </c>
      <c r="J40" s="2">
        <v>45840</v>
      </c>
      <c r="K40" s="1" t="s">
        <v>6</v>
      </c>
      <c r="L40" s="1" t="s">
        <v>104</v>
      </c>
      <c r="M40" s="2">
        <v>45832</v>
      </c>
      <c r="N40" s="2">
        <v>45832</v>
      </c>
      <c r="O40" s="1" t="s">
        <v>8</v>
      </c>
      <c r="P40" s="1" t="s">
        <v>8</v>
      </c>
      <c r="Q40" s="1" t="s">
        <v>8</v>
      </c>
      <c r="R40" s="1" t="s">
        <v>9</v>
      </c>
      <c r="S40" s="1"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Transparencia</dc:creator>
  <cp:lastModifiedBy>Transparencia</cp:lastModifiedBy>
  <dcterms:created xsi:type="dcterms:W3CDTF">2025-06-30T18:15:32Z</dcterms:created>
  <dcterms:modified xsi:type="dcterms:W3CDTF">2025-06-30T18:17:17Z</dcterms:modified>
</cp:coreProperties>
</file>